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VK-IAS" sheetId="4" r:id="rId1"/>
    <sheet name="List1" sheetId="1" r:id="rId2"/>
    <sheet name="List2" sheetId="2" r:id="rId3"/>
    <sheet name="List3" sheetId="3" r:id="rId4"/>
  </sheets>
  <externalReferences>
    <externalReference r:id="rId5"/>
    <externalReference r:id="rId6"/>
  </externalReferences>
  <definedNames>
    <definedName name="i_306_001_001_001">'[1]Základní údaje (306_001)'!$C$8</definedName>
    <definedName name="i_306_001_001_002">'[1]Základní údaje (306_001)'!$C$6</definedName>
    <definedName name="i_306_001_001_003">'[1]Základní údaje (306_001)'!$C$10</definedName>
    <definedName name="i_306_001_002_001">'[1]Základní údaje (306_001)'!$C$13</definedName>
    <definedName name="i_306_001_002_003">'[1]Základní údaje (306_001)'!$C$17</definedName>
    <definedName name="i_306_001_003_001">'[1]Základní údaje (306_001)'!$C$23</definedName>
    <definedName name="i_306_001_003_002">'[1]Základní údaje (306_001)'!$E$23</definedName>
    <definedName name="i_306_001_004_001">'[1]Základní údaje (306_001)'!$C$20</definedName>
    <definedName name="i_306_001_004_002">'[1]Základní údaje (306_001)'!$E$20</definedName>
    <definedName name="i_306_001_004_003">'[1]Základní údaje (306_001)'!$F$20</definedName>
    <definedName name="i_306_002_001_001">'[1]Aktiva (306_002)'!$C$6</definedName>
    <definedName name="i_306_002_001_002">'[1]Aktiva (306_002)'!$C$7</definedName>
    <definedName name="i_306_002_001_003">'[1]Aktiva (306_002)'!$C$8</definedName>
    <definedName name="i_306_002_001_004">'[1]Aktiva (306_002)'!$C$9</definedName>
    <definedName name="i_306_002_001_005">'[1]Aktiva (306_002)'!$C$10</definedName>
    <definedName name="i_306_002_001_006">'[1]Aktiva (306_002)'!$C$11</definedName>
    <definedName name="i_306_002_001_007">'[1]Aktiva (306_002)'!$C$12</definedName>
    <definedName name="i_306_002_001_008">'[1]Aktiva (306_002)'!$C$13</definedName>
    <definedName name="i_306_002_001_009">'[1]Aktiva (306_002)'!$C$14</definedName>
    <definedName name="i_306_002_001_010">'[1]Aktiva (306_002)'!$C$15</definedName>
    <definedName name="i_306_002_001_011">'[1]Aktiva (306_002)'!$C$16</definedName>
    <definedName name="i_306_002_001_012">'[1]Aktiva (306_002)'!$C$17</definedName>
    <definedName name="i_306_002_001_013">'[1]Aktiva (306_002)'!$C$18</definedName>
    <definedName name="i_306_002_001_014">'[1]Aktiva (306_002)'!$C$19</definedName>
    <definedName name="i_306_002_002_001">'[1]Aktiva (306_002)'!$D$6</definedName>
    <definedName name="i_306_002_002_002">'[1]Aktiva (306_002)'!$D$7</definedName>
    <definedName name="i_306_002_002_003">'[1]Aktiva (306_002)'!$D$8</definedName>
    <definedName name="i_306_002_002_004">'[1]Aktiva (306_002)'!$D$9</definedName>
    <definedName name="i_306_002_002_005">'[1]Aktiva (306_002)'!$D$10</definedName>
    <definedName name="i_306_002_002_006">'[1]Aktiva (306_002)'!$D$11</definedName>
    <definedName name="i_306_002_002_007">'[1]Aktiva (306_002)'!$D$12</definedName>
    <definedName name="i_306_002_002_008">'[1]Aktiva (306_002)'!$D$13</definedName>
    <definedName name="i_306_002_002_009">'[1]Aktiva (306_002)'!$D$14</definedName>
    <definedName name="i_306_002_002_010">'[1]Aktiva (306_002)'!$D$15</definedName>
    <definedName name="i_306_002_002_011">'[1]Aktiva (306_002)'!$D$16</definedName>
    <definedName name="i_306_002_002_012">'[1]Aktiva (306_002)'!$D$17</definedName>
    <definedName name="i_306_002_002_013">'[1]Aktiva (306_002)'!$D$18</definedName>
    <definedName name="i_306_002_002_014">'[1]Aktiva (306_002)'!$D$19</definedName>
    <definedName name="i_306_003_001_001">'[1]Pasiva (306_003)'!$C$6</definedName>
    <definedName name="i_306_003_001_002">'[1]Pasiva (306_003)'!$C$7</definedName>
    <definedName name="i_306_003_001_003">'[1]Pasiva (306_003)'!$C$8</definedName>
    <definedName name="i_306_003_001_004">'[1]Pasiva (306_003)'!$C$9</definedName>
    <definedName name="i_306_003_001_005">'[1]Pasiva (306_003)'!$C$10</definedName>
    <definedName name="i_306_003_001_006">'[1]Pasiva (306_003)'!$C$11</definedName>
    <definedName name="i_306_003_001_007">'[1]Pasiva (306_003)'!$C$12</definedName>
    <definedName name="i_306_003_001_008">'[1]Pasiva (306_003)'!$C$13</definedName>
    <definedName name="i_306_003_001_009">'[1]Pasiva (306_003)'!$C$14</definedName>
    <definedName name="i_306_003_001_010">'[1]Pasiva (306_003)'!$C$15</definedName>
    <definedName name="i_306_003_001_011">'[1]Pasiva (306_003)'!$C$16</definedName>
    <definedName name="i_306_003_001_012">'[1]Pasiva (306_003)'!$C$17</definedName>
    <definedName name="i_306_003_001_013">'[1]Pasiva (306_003)'!$C$18</definedName>
    <definedName name="i_306_003_001_014">'[1]Pasiva (306_003)'!$C$19</definedName>
    <definedName name="i_306_003_001_015">'[1]Pasiva (306_003)'!$C$20</definedName>
    <definedName name="i_306_003_001_016">'[1]Pasiva (306_003)'!$C$21</definedName>
    <definedName name="i_306_003_001_017">'[1]Pasiva (306_003)'!$C$22</definedName>
    <definedName name="i_306_003_001_018">'[1]Pasiva (306_003)'!$C$23</definedName>
    <definedName name="i_306_003_001_019">'[1]Pasiva (306_003)'!$C$24</definedName>
    <definedName name="i_306_003_001_020">'[1]Pasiva (306_003)'!$C$25</definedName>
    <definedName name="i_306_003_002_001">'[1]Pasiva (306_003)'!$D$6</definedName>
    <definedName name="i_306_003_002_002">'[1]Pasiva (306_003)'!$D$7</definedName>
    <definedName name="i_306_003_002_008">'[1]Pasiva (306_003)'!$D$13</definedName>
    <definedName name="i_306_003_002_009">'[1]Pasiva (306_003)'!$D$14</definedName>
    <definedName name="i_306_003_002_010">'[1]Pasiva (306_003)'!$D$15</definedName>
    <definedName name="i_306_003_002_011">'[1]Pasiva (306_003)'!$D$16</definedName>
    <definedName name="i_306_003_002_012">'[1]Pasiva (306_003)'!$D$17</definedName>
    <definedName name="i_306_003_002_013">'[1]Pasiva (306_003)'!$D$18</definedName>
    <definedName name="i_306_003_002_014">'[1]Pasiva (306_003)'!$D$19</definedName>
    <definedName name="i_306_003_002_015">'[1]Pasiva (306_003)'!$D$20</definedName>
    <definedName name="i_306_003_002_016">'[1]Pasiva (306_003)'!$D$21</definedName>
    <definedName name="i_306_003_002_017">'[1]Pasiva (306_003)'!$D$22</definedName>
    <definedName name="i_306_003_002_018">'[1]Pasiva (306_003)'!$D$23</definedName>
    <definedName name="i_306_003_002_019">'[1]Pasiva (306_003)'!$D$24</definedName>
    <definedName name="i_306_003_002_020">'[1]Pasiva (306_003)'!$D$25</definedName>
    <definedName name="i_306_004_001_001">'[1]Výsledovka (306_004)'!$C$6</definedName>
    <definedName name="i_306_004_001_002">'[1]Výsledovka (306_004)'!$C$7</definedName>
    <definedName name="i_306_004_002_001">'[1]Výsledovka (306_004)'!$D$6</definedName>
    <definedName name="i_306_005_022_001">'[1]Cash Flow (306_005)'!$C$6</definedName>
    <definedName name="i_306_005_022_002">'[1]Cash Flow (306_005)'!$C$7</definedName>
    <definedName name="i_306_005_023_001">'[1]Cash Flow (306_005)'!$D$6</definedName>
  </definedNames>
  <calcPr calcId="125725"/>
</workbook>
</file>

<file path=xl/calcChain.xml><?xml version="1.0" encoding="utf-8"?>
<calcChain xmlns="http://schemas.openxmlformats.org/spreadsheetml/2006/main">
  <c r="I23" i="4"/>
  <c r="H23"/>
  <c r="G23"/>
  <c r="D23"/>
  <c r="J22"/>
  <c r="L22" s="1"/>
  <c r="L21"/>
  <c r="J21"/>
  <c r="J20"/>
  <c r="L20" s="1"/>
  <c r="H19"/>
  <c r="E19"/>
  <c r="J19" s="1"/>
  <c r="L19" s="1"/>
  <c r="L18"/>
  <c r="J18"/>
  <c r="J17"/>
  <c r="L17" s="1"/>
  <c r="L16"/>
  <c r="J16"/>
  <c r="J15"/>
  <c r="L15" s="1"/>
  <c r="L14"/>
  <c r="J14"/>
  <c r="J13"/>
  <c r="L13" s="1"/>
  <c r="L12"/>
  <c r="J12"/>
  <c r="J11"/>
  <c r="L11" s="1"/>
  <c r="L10"/>
  <c r="J10"/>
  <c r="J9"/>
  <c r="L9" s="1"/>
  <c r="L8"/>
  <c r="J8"/>
  <c r="J7"/>
  <c r="L7" s="1"/>
  <c r="K6"/>
  <c r="K23" s="1"/>
  <c r="H6"/>
  <c r="F6"/>
  <c r="F23" s="1"/>
  <c r="E6"/>
  <c r="J6" s="1"/>
  <c r="C6"/>
  <c r="C23" s="1"/>
  <c r="J23" l="1"/>
  <c r="L6"/>
  <c r="E23"/>
  <c r="L23" l="1"/>
</calcChain>
</file>

<file path=xl/sharedStrings.xml><?xml version="1.0" encoding="utf-8"?>
<sst xmlns="http://schemas.openxmlformats.org/spreadsheetml/2006/main" count="30" uniqueCount="30">
  <si>
    <t>Vlastní kapitál</t>
  </si>
  <si>
    <t>Základní kapitál</t>
  </si>
  <si>
    <t>Emisní ážio</t>
  </si>
  <si>
    <t>Ostatní fondy</t>
  </si>
  <si>
    <t>Oceňovací rozdíly z přecenění</t>
  </si>
  <si>
    <t>Fond z přepočtu měn</t>
  </si>
  <si>
    <t>Nerozdělený zisk</t>
  </si>
  <si>
    <t>Ostatní složky vlastního kapitálu</t>
  </si>
  <si>
    <t>CELKEM (přiřaditelné většinovým vlastníkům)</t>
  </si>
  <si>
    <t>MENŠINOVÝ PODÍL</t>
  </si>
  <si>
    <t>CELKEM</t>
  </si>
  <si>
    <t>POČÁTEČNÍ ZŮSTATEK</t>
  </si>
  <si>
    <t>Změna v účetních pravidlech</t>
  </si>
  <si>
    <t>Přepočtený zůstatek</t>
  </si>
  <si>
    <t>Přebytek z přecenění majetku</t>
  </si>
  <si>
    <t>Deficit z přecenění majetku</t>
  </si>
  <si>
    <t>Zajištění peněžních toků</t>
  </si>
  <si>
    <t>Kurzové rozdíly z přepočtu zahraničních majetkových podílů</t>
  </si>
  <si>
    <t>Daň z položek nevykázaných ve výsledovce</t>
  </si>
  <si>
    <t>Čistý zisk / ztráta nevykázaná ve výsledovce</t>
  </si>
  <si>
    <t>Čistý zisk / ztráta za účetní období ve výsledovce</t>
  </si>
  <si>
    <t>Celkové uznané zisky a ztráty za účetní období</t>
  </si>
  <si>
    <t>Upsaný základní kapitál</t>
  </si>
  <si>
    <t>Dividendy</t>
  </si>
  <si>
    <t>Převody do fondů, použití fondů</t>
  </si>
  <si>
    <t>Vydané opce na akcie</t>
  </si>
  <si>
    <t>Vlastní akcie</t>
  </si>
  <si>
    <t>Ostatní změny</t>
  </si>
  <si>
    <t>KONEČNÝ ZŮSTATEK</t>
  </si>
  <si>
    <t>Konsolidace k 30.6.2010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</si>
</sst>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8"/>
      <name val="Microsoft Sans Serif"/>
      <family val="2"/>
      <charset val="238"/>
    </font>
    <font>
      <b/>
      <sz val="10"/>
      <color indexed="8"/>
      <name val="Microsoft Sans Serif"/>
      <family val="2"/>
    </font>
    <font>
      <b/>
      <sz val="8"/>
      <color indexed="8"/>
      <name val="Microsoft Sans Serif"/>
      <family val="2"/>
      <charset val="238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0"/>
      <name val="Arial CE"/>
      <family val="2"/>
      <charset val="238"/>
    </font>
    <font>
      <sz val="9"/>
      <color indexed="8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49" fontId="3" fillId="0" borderId="0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left" vertical="center" wrapText="1"/>
    </xf>
    <xf numFmtId="3" fontId="5" fillId="2" borderId="11" xfId="1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/>
    <xf numFmtId="49" fontId="4" fillId="2" borderId="12" xfId="1" applyNumberFormat="1" applyFont="1" applyFill="1" applyBorder="1" applyAlignment="1">
      <alignment horizontal="left" vertical="center" wrapText="1"/>
    </xf>
    <xf numFmtId="3" fontId="6" fillId="3" borderId="11" xfId="1" applyNumberFormat="1" applyFont="1" applyFill="1" applyBorder="1" applyAlignment="1" applyProtection="1">
      <alignment horizontal="right" vertical="center"/>
      <protection locked="0"/>
    </xf>
    <xf numFmtId="3" fontId="5" fillId="3" borderId="11" xfId="1" applyNumberFormat="1" applyFont="1" applyFill="1" applyBorder="1" applyAlignment="1" applyProtection="1">
      <alignment horizontal="right" vertical="center"/>
      <protection locked="0"/>
    </xf>
    <xf numFmtId="3" fontId="6" fillId="2" borderId="11" xfId="1" applyNumberFormat="1" applyFont="1" applyFill="1" applyBorder="1" applyAlignment="1" applyProtection="1">
      <alignment horizontal="right" vertical="center"/>
      <protection locked="0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0" fontId="7" fillId="0" borderId="0" xfId="1" applyFont="1"/>
    <xf numFmtId="0" fontId="7" fillId="0" borderId="0" xfId="1" applyFont="1" applyBorder="1"/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3" fontId="5" fillId="2" borderId="15" xfId="1" applyNumberFormat="1" applyFont="1" applyFill="1" applyBorder="1" applyAlignment="1" applyProtection="1">
      <alignment horizontal="right" vertical="center"/>
      <protection locked="0"/>
    </xf>
    <xf numFmtId="3" fontId="5" fillId="2" borderId="10" xfId="1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 applyBorder="1"/>
    <xf numFmtId="0" fontId="1" fillId="0" borderId="0" xfId="1" applyBorder="1"/>
    <xf numFmtId="0" fontId="7" fillId="0" borderId="0" xfId="1" applyFont="1" applyBorder="1" applyAlignment="1"/>
    <xf numFmtId="14" fontId="7" fillId="0" borderId="0" xfId="1" applyNumberFormat="1" applyFont="1" applyBorder="1"/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&#269;t&#225;rna/Pracovni/DATA/IAS/Form_P_P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%20konsolidace%20IAS%20k%2030.6.2010.vzor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ákladní údaje (306_001)"/>
      <sheetName val="Aktiva (306_002)"/>
      <sheetName val="Pasiva (306_003)"/>
      <sheetName val="Výsledovka (306_004)"/>
      <sheetName val="Cash Flow (306_005)"/>
      <sheetName val="Vlastní kapitál (306_006)"/>
      <sheetName val="Kontroly"/>
      <sheetName val="infoSheet"/>
    </sheetNames>
    <sheetDataSet>
      <sheetData sheetId="0">
        <row r="20">
          <cell r="E20" t="str">
            <v>Pololetní zpráva</v>
          </cell>
          <cell r="F20">
            <v>2</v>
          </cell>
        </row>
        <row r="23">
          <cell r="C23">
            <v>1000</v>
          </cell>
          <cell r="E23">
            <v>1</v>
          </cell>
        </row>
      </sheetData>
      <sheetData sheetId="1">
        <row r="6">
          <cell r="C6">
            <v>38898</v>
          </cell>
          <cell r="D6">
            <v>38717</v>
          </cell>
        </row>
        <row r="7">
          <cell r="C7">
            <v>1069410</v>
          </cell>
          <cell r="D7">
            <v>1055179</v>
          </cell>
        </row>
        <row r="8">
          <cell r="C8">
            <v>894145</v>
          </cell>
          <cell r="D8">
            <v>906676</v>
          </cell>
        </row>
        <row r="9">
          <cell r="C9">
            <v>141411</v>
          </cell>
          <cell r="D9">
            <v>141411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33854</v>
          </cell>
          <cell r="D12">
            <v>7092</v>
          </cell>
        </row>
        <row r="13">
          <cell r="C13">
            <v>0</v>
          </cell>
          <cell r="D13">
            <v>0</v>
          </cell>
        </row>
        <row r="14">
          <cell r="C14">
            <v>200536</v>
          </cell>
          <cell r="D14">
            <v>167934</v>
          </cell>
        </row>
        <row r="15">
          <cell r="C15">
            <v>55295</v>
          </cell>
          <cell r="D15">
            <v>34599</v>
          </cell>
        </row>
        <row r="16">
          <cell r="C16">
            <v>25975</v>
          </cell>
          <cell r="D16">
            <v>24342</v>
          </cell>
        </row>
        <row r="17">
          <cell r="C17">
            <v>114670</v>
          </cell>
          <cell r="D17">
            <v>108993</v>
          </cell>
        </row>
        <row r="18">
          <cell r="C18">
            <v>4596</v>
          </cell>
          <cell r="D18">
            <v>0</v>
          </cell>
        </row>
        <row r="19">
          <cell r="C19">
            <v>1269946</v>
          </cell>
          <cell r="D19">
            <v>1223113</v>
          </cell>
        </row>
      </sheetData>
      <sheetData sheetId="2">
        <row r="6">
          <cell r="C6">
            <v>38898</v>
          </cell>
          <cell r="D6">
            <v>38717</v>
          </cell>
        </row>
        <row r="7">
          <cell r="C7">
            <v>1166383</v>
          </cell>
          <cell r="D7">
            <v>1123604</v>
          </cell>
        </row>
        <row r="8">
          <cell r="C8">
            <v>701000</v>
          </cell>
        </row>
        <row r="9">
          <cell r="C9">
            <v>88510</v>
          </cell>
        </row>
        <row r="10">
          <cell r="C10">
            <v>376873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31634</v>
          </cell>
          <cell r="D13">
            <v>31688</v>
          </cell>
        </row>
        <row r="14">
          <cell r="C14">
            <v>0</v>
          </cell>
          <cell r="D14">
            <v>0</v>
          </cell>
        </row>
        <row r="15">
          <cell r="C15">
            <v>31634</v>
          </cell>
          <cell r="D15">
            <v>31634</v>
          </cell>
        </row>
        <row r="16">
          <cell r="C16">
            <v>0</v>
          </cell>
          <cell r="D16">
            <v>54</v>
          </cell>
        </row>
        <row r="17">
          <cell r="C17">
            <v>0</v>
          </cell>
          <cell r="D17">
            <v>0</v>
          </cell>
        </row>
        <row r="18">
          <cell r="C18">
            <v>71929</v>
          </cell>
          <cell r="D18">
            <v>67821</v>
          </cell>
        </row>
        <row r="19">
          <cell r="C19">
            <v>58227</v>
          </cell>
          <cell r="D19">
            <v>55705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4577</v>
          </cell>
        </row>
        <row r="23">
          <cell r="C23">
            <v>0</v>
          </cell>
          <cell r="D23">
            <v>0</v>
          </cell>
        </row>
        <row r="24">
          <cell r="C24">
            <v>13702</v>
          </cell>
          <cell r="D24">
            <v>7539</v>
          </cell>
        </row>
        <row r="25">
          <cell r="C25">
            <v>1269946</v>
          </cell>
          <cell r="D25">
            <v>1223113</v>
          </cell>
        </row>
      </sheetData>
      <sheetData sheetId="3">
        <row r="6">
          <cell r="C6">
            <v>38898</v>
          </cell>
          <cell r="D6">
            <v>38533</v>
          </cell>
        </row>
        <row r="7">
          <cell r="C7">
            <v>261385</v>
          </cell>
        </row>
      </sheetData>
      <sheetData sheetId="4">
        <row r="6">
          <cell r="C6">
            <v>38898</v>
          </cell>
        </row>
        <row r="7">
          <cell r="C7">
            <v>135590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aktiva"/>
      <sheetName val="pasiva"/>
      <sheetName val="výkaz"/>
      <sheetName val="CFL"/>
      <sheetName val="ROZVAHA"/>
      <sheetName val="VÝKAZ O ÚPLNÉM VÝSLEDKU"/>
      <sheetName val="CASH FLOW"/>
      <sheetName val="ZÁKLADNÍ ÚDAJE"/>
      <sheetName val="R -IAS  "/>
      <sheetName val="V-IAS "/>
      <sheetName val="A-IAS"/>
      <sheetName val="P-IAS"/>
      <sheetName val="V2-IAS"/>
      <sheetName val="VK-IAS"/>
      <sheetName val="CF"/>
      <sheetName val="VK"/>
      <sheetName val="Z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A27" t="str">
            <v>Sestaveno dne: 30.7.2010</v>
          </cell>
        </row>
      </sheetData>
      <sheetData sheetId="12">
        <row r="7">
          <cell r="B7">
            <v>1761542</v>
          </cell>
        </row>
        <row r="8">
          <cell r="C8">
            <v>703075</v>
          </cell>
        </row>
        <row r="9">
          <cell r="C9">
            <v>100372</v>
          </cell>
        </row>
        <row r="10">
          <cell r="C10">
            <v>514681</v>
          </cell>
        </row>
        <row r="11">
          <cell r="C11">
            <v>137503</v>
          </cell>
        </row>
        <row r="12">
          <cell r="C12">
            <v>283038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4"/>
  <sheetViews>
    <sheetView tabSelected="1" topLeftCell="B4" zoomScale="80" workbookViewId="0">
      <pane xSplit="1" ySplit="2" topLeftCell="C6" activePane="bottomRight" state="frozen"/>
      <selection activeCell="B7" sqref="B7"/>
      <selection pane="topRight" activeCell="B7" sqref="B7"/>
      <selection pane="bottomLeft" activeCell="B7" sqref="B7"/>
      <selection pane="bottomRight" activeCell="B6" sqref="B6"/>
    </sheetView>
  </sheetViews>
  <sheetFormatPr defaultColWidth="8" defaultRowHeight="11.45" customHeight="1"/>
  <cols>
    <col min="1" max="1" width="1.42578125" style="1" customWidth="1"/>
    <col min="2" max="2" width="32.42578125" style="1" customWidth="1"/>
    <col min="3" max="3" width="17.7109375" style="1" customWidth="1"/>
    <col min="4" max="13" width="19" style="1" customWidth="1"/>
    <col min="14" max="256" width="8" style="1"/>
    <col min="257" max="257" width="1.42578125" style="1" customWidth="1"/>
    <col min="258" max="258" width="32.42578125" style="1" customWidth="1"/>
    <col min="259" max="259" width="17.7109375" style="1" customWidth="1"/>
    <col min="260" max="269" width="19" style="1" customWidth="1"/>
    <col min="270" max="512" width="8" style="1"/>
    <col min="513" max="513" width="1.42578125" style="1" customWidth="1"/>
    <col min="514" max="514" width="32.42578125" style="1" customWidth="1"/>
    <col min="515" max="515" width="17.7109375" style="1" customWidth="1"/>
    <col min="516" max="525" width="19" style="1" customWidth="1"/>
    <col min="526" max="768" width="8" style="1"/>
    <col min="769" max="769" width="1.42578125" style="1" customWidth="1"/>
    <col min="770" max="770" width="32.42578125" style="1" customWidth="1"/>
    <col min="771" max="771" width="17.7109375" style="1" customWidth="1"/>
    <col min="772" max="781" width="19" style="1" customWidth="1"/>
    <col min="782" max="1024" width="8" style="1"/>
    <col min="1025" max="1025" width="1.42578125" style="1" customWidth="1"/>
    <col min="1026" max="1026" width="32.42578125" style="1" customWidth="1"/>
    <col min="1027" max="1027" width="17.7109375" style="1" customWidth="1"/>
    <col min="1028" max="1037" width="19" style="1" customWidth="1"/>
    <col min="1038" max="1280" width="8" style="1"/>
    <col min="1281" max="1281" width="1.42578125" style="1" customWidth="1"/>
    <col min="1282" max="1282" width="32.42578125" style="1" customWidth="1"/>
    <col min="1283" max="1283" width="17.7109375" style="1" customWidth="1"/>
    <col min="1284" max="1293" width="19" style="1" customWidth="1"/>
    <col min="1294" max="1536" width="8" style="1"/>
    <col min="1537" max="1537" width="1.42578125" style="1" customWidth="1"/>
    <col min="1538" max="1538" width="32.42578125" style="1" customWidth="1"/>
    <col min="1539" max="1539" width="17.7109375" style="1" customWidth="1"/>
    <col min="1540" max="1549" width="19" style="1" customWidth="1"/>
    <col min="1550" max="1792" width="8" style="1"/>
    <col min="1793" max="1793" width="1.42578125" style="1" customWidth="1"/>
    <col min="1794" max="1794" width="32.42578125" style="1" customWidth="1"/>
    <col min="1795" max="1795" width="17.7109375" style="1" customWidth="1"/>
    <col min="1796" max="1805" width="19" style="1" customWidth="1"/>
    <col min="1806" max="2048" width="8" style="1"/>
    <col min="2049" max="2049" width="1.42578125" style="1" customWidth="1"/>
    <col min="2050" max="2050" width="32.42578125" style="1" customWidth="1"/>
    <col min="2051" max="2051" width="17.7109375" style="1" customWidth="1"/>
    <col min="2052" max="2061" width="19" style="1" customWidth="1"/>
    <col min="2062" max="2304" width="8" style="1"/>
    <col min="2305" max="2305" width="1.42578125" style="1" customWidth="1"/>
    <col min="2306" max="2306" width="32.42578125" style="1" customWidth="1"/>
    <col min="2307" max="2307" width="17.7109375" style="1" customWidth="1"/>
    <col min="2308" max="2317" width="19" style="1" customWidth="1"/>
    <col min="2318" max="2560" width="8" style="1"/>
    <col min="2561" max="2561" width="1.42578125" style="1" customWidth="1"/>
    <col min="2562" max="2562" width="32.42578125" style="1" customWidth="1"/>
    <col min="2563" max="2563" width="17.7109375" style="1" customWidth="1"/>
    <col min="2564" max="2573" width="19" style="1" customWidth="1"/>
    <col min="2574" max="2816" width="8" style="1"/>
    <col min="2817" max="2817" width="1.42578125" style="1" customWidth="1"/>
    <col min="2818" max="2818" width="32.42578125" style="1" customWidth="1"/>
    <col min="2819" max="2819" width="17.7109375" style="1" customWidth="1"/>
    <col min="2820" max="2829" width="19" style="1" customWidth="1"/>
    <col min="2830" max="3072" width="8" style="1"/>
    <col min="3073" max="3073" width="1.42578125" style="1" customWidth="1"/>
    <col min="3074" max="3074" width="32.42578125" style="1" customWidth="1"/>
    <col min="3075" max="3075" width="17.7109375" style="1" customWidth="1"/>
    <col min="3076" max="3085" width="19" style="1" customWidth="1"/>
    <col min="3086" max="3328" width="8" style="1"/>
    <col min="3329" max="3329" width="1.42578125" style="1" customWidth="1"/>
    <col min="3330" max="3330" width="32.42578125" style="1" customWidth="1"/>
    <col min="3331" max="3331" width="17.7109375" style="1" customWidth="1"/>
    <col min="3332" max="3341" width="19" style="1" customWidth="1"/>
    <col min="3342" max="3584" width="8" style="1"/>
    <col min="3585" max="3585" width="1.42578125" style="1" customWidth="1"/>
    <col min="3586" max="3586" width="32.42578125" style="1" customWidth="1"/>
    <col min="3587" max="3587" width="17.7109375" style="1" customWidth="1"/>
    <col min="3588" max="3597" width="19" style="1" customWidth="1"/>
    <col min="3598" max="3840" width="8" style="1"/>
    <col min="3841" max="3841" width="1.42578125" style="1" customWidth="1"/>
    <col min="3842" max="3842" width="32.42578125" style="1" customWidth="1"/>
    <col min="3843" max="3843" width="17.7109375" style="1" customWidth="1"/>
    <col min="3844" max="3853" width="19" style="1" customWidth="1"/>
    <col min="3854" max="4096" width="8" style="1"/>
    <col min="4097" max="4097" width="1.42578125" style="1" customWidth="1"/>
    <col min="4098" max="4098" width="32.42578125" style="1" customWidth="1"/>
    <col min="4099" max="4099" width="17.7109375" style="1" customWidth="1"/>
    <col min="4100" max="4109" width="19" style="1" customWidth="1"/>
    <col min="4110" max="4352" width="8" style="1"/>
    <col min="4353" max="4353" width="1.42578125" style="1" customWidth="1"/>
    <col min="4354" max="4354" width="32.42578125" style="1" customWidth="1"/>
    <col min="4355" max="4355" width="17.7109375" style="1" customWidth="1"/>
    <col min="4356" max="4365" width="19" style="1" customWidth="1"/>
    <col min="4366" max="4608" width="8" style="1"/>
    <col min="4609" max="4609" width="1.42578125" style="1" customWidth="1"/>
    <col min="4610" max="4610" width="32.42578125" style="1" customWidth="1"/>
    <col min="4611" max="4611" width="17.7109375" style="1" customWidth="1"/>
    <col min="4612" max="4621" width="19" style="1" customWidth="1"/>
    <col min="4622" max="4864" width="8" style="1"/>
    <col min="4865" max="4865" width="1.42578125" style="1" customWidth="1"/>
    <col min="4866" max="4866" width="32.42578125" style="1" customWidth="1"/>
    <col min="4867" max="4867" width="17.7109375" style="1" customWidth="1"/>
    <col min="4868" max="4877" width="19" style="1" customWidth="1"/>
    <col min="4878" max="5120" width="8" style="1"/>
    <col min="5121" max="5121" width="1.42578125" style="1" customWidth="1"/>
    <col min="5122" max="5122" width="32.42578125" style="1" customWidth="1"/>
    <col min="5123" max="5123" width="17.7109375" style="1" customWidth="1"/>
    <col min="5124" max="5133" width="19" style="1" customWidth="1"/>
    <col min="5134" max="5376" width="8" style="1"/>
    <col min="5377" max="5377" width="1.42578125" style="1" customWidth="1"/>
    <col min="5378" max="5378" width="32.42578125" style="1" customWidth="1"/>
    <col min="5379" max="5379" width="17.7109375" style="1" customWidth="1"/>
    <col min="5380" max="5389" width="19" style="1" customWidth="1"/>
    <col min="5390" max="5632" width="8" style="1"/>
    <col min="5633" max="5633" width="1.42578125" style="1" customWidth="1"/>
    <col min="5634" max="5634" width="32.42578125" style="1" customWidth="1"/>
    <col min="5635" max="5635" width="17.7109375" style="1" customWidth="1"/>
    <col min="5636" max="5645" width="19" style="1" customWidth="1"/>
    <col min="5646" max="5888" width="8" style="1"/>
    <col min="5889" max="5889" width="1.42578125" style="1" customWidth="1"/>
    <col min="5890" max="5890" width="32.42578125" style="1" customWidth="1"/>
    <col min="5891" max="5891" width="17.7109375" style="1" customWidth="1"/>
    <col min="5892" max="5901" width="19" style="1" customWidth="1"/>
    <col min="5902" max="6144" width="8" style="1"/>
    <col min="6145" max="6145" width="1.42578125" style="1" customWidth="1"/>
    <col min="6146" max="6146" width="32.42578125" style="1" customWidth="1"/>
    <col min="6147" max="6147" width="17.7109375" style="1" customWidth="1"/>
    <col min="6148" max="6157" width="19" style="1" customWidth="1"/>
    <col min="6158" max="6400" width="8" style="1"/>
    <col min="6401" max="6401" width="1.42578125" style="1" customWidth="1"/>
    <col min="6402" max="6402" width="32.42578125" style="1" customWidth="1"/>
    <col min="6403" max="6403" width="17.7109375" style="1" customWidth="1"/>
    <col min="6404" max="6413" width="19" style="1" customWidth="1"/>
    <col min="6414" max="6656" width="8" style="1"/>
    <col min="6657" max="6657" width="1.42578125" style="1" customWidth="1"/>
    <col min="6658" max="6658" width="32.42578125" style="1" customWidth="1"/>
    <col min="6659" max="6659" width="17.7109375" style="1" customWidth="1"/>
    <col min="6660" max="6669" width="19" style="1" customWidth="1"/>
    <col min="6670" max="6912" width="8" style="1"/>
    <col min="6913" max="6913" width="1.42578125" style="1" customWidth="1"/>
    <col min="6914" max="6914" width="32.42578125" style="1" customWidth="1"/>
    <col min="6915" max="6915" width="17.7109375" style="1" customWidth="1"/>
    <col min="6916" max="6925" width="19" style="1" customWidth="1"/>
    <col min="6926" max="7168" width="8" style="1"/>
    <col min="7169" max="7169" width="1.42578125" style="1" customWidth="1"/>
    <col min="7170" max="7170" width="32.42578125" style="1" customWidth="1"/>
    <col min="7171" max="7171" width="17.7109375" style="1" customWidth="1"/>
    <col min="7172" max="7181" width="19" style="1" customWidth="1"/>
    <col min="7182" max="7424" width="8" style="1"/>
    <col min="7425" max="7425" width="1.42578125" style="1" customWidth="1"/>
    <col min="7426" max="7426" width="32.42578125" style="1" customWidth="1"/>
    <col min="7427" max="7427" width="17.7109375" style="1" customWidth="1"/>
    <col min="7428" max="7437" width="19" style="1" customWidth="1"/>
    <col min="7438" max="7680" width="8" style="1"/>
    <col min="7681" max="7681" width="1.42578125" style="1" customWidth="1"/>
    <col min="7682" max="7682" width="32.42578125" style="1" customWidth="1"/>
    <col min="7683" max="7683" width="17.7109375" style="1" customWidth="1"/>
    <col min="7684" max="7693" width="19" style="1" customWidth="1"/>
    <col min="7694" max="7936" width="8" style="1"/>
    <col min="7937" max="7937" width="1.42578125" style="1" customWidth="1"/>
    <col min="7938" max="7938" width="32.42578125" style="1" customWidth="1"/>
    <col min="7939" max="7939" width="17.7109375" style="1" customWidth="1"/>
    <col min="7940" max="7949" width="19" style="1" customWidth="1"/>
    <col min="7950" max="8192" width="8" style="1"/>
    <col min="8193" max="8193" width="1.42578125" style="1" customWidth="1"/>
    <col min="8194" max="8194" width="32.42578125" style="1" customWidth="1"/>
    <col min="8195" max="8195" width="17.7109375" style="1" customWidth="1"/>
    <col min="8196" max="8205" width="19" style="1" customWidth="1"/>
    <col min="8206" max="8448" width="8" style="1"/>
    <col min="8449" max="8449" width="1.42578125" style="1" customWidth="1"/>
    <col min="8450" max="8450" width="32.42578125" style="1" customWidth="1"/>
    <col min="8451" max="8451" width="17.7109375" style="1" customWidth="1"/>
    <col min="8452" max="8461" width="19" style="1" customWidth="1"/>
    <col min="8462" max="8704" width="8" style="1"/>
    <col min="8705" max="8705" width="1.42578125" style="1" customWidth="1"/>
    <col min="8706" max="8706" width="32.42578125" style="1" customWidth="1"/>
    <col min="8707" max="8707" width="17.7109375" style="1" customWidth="1"/>
    <col min="8708" max="8717" width="19" style="1" customWidth="1"/>
    <col min="8718" max="8960" width="8" style="1"/>
    <col min="8961" max="8961" width="1.42578125" style="1" customWidth="1"/>
    <col min="8962" max="8962" width="32.42578125" style="1" customWidth="1"/>
    <col min="8963" max="8963" width="17.7109375" style="1" customWidth="1"/>
    <col min="8964" max="8973" width="19" style="1" customWidth="1"/>
    <col min="8974" max="9216" width="8" style="1"/>
    <col min="9217" max="9217" width="1.42578125" style="1" customWidth="1"/>
    <col min="9218" max="9218" width="32.42578125" style="1" customWidth="1"/>
    <col min="9219" max="9219" width="17.7109375" style="1" customWidth="1"/>
    <col min="9220" max="9229" width="19" style="1" customWidth="1"/>
    <col min="9230" max="9472" width="8" style="1"/>
    <col min="9473" max="9473" width="1.42578125" style="1" customWidth="1"/>
    <col min="9474" max="9474" width="32.42578125" style="1" customWidth="1"/>
    <col min="9475" max="9475" width="17.7109375" style="1" customWidth="1"/>
    <col min="9476" max="9485" width="19" style="1" customWidth="1"/>
    <col min="9486" max="9728" width="8" style="1"/>
    <col min="9729" max="9729" width="1.42578125" style="1" customWidth="1"/>
    <col min="9730" max="9730" width="32.42578125" style="1" customWidth="1"/>
    <col min="9731" max="9731" width="17.7109375" style="1" customWidth="1"/>
    <col min="9732" max="9741" width="19" style="1" customWidth="1"/>
    <col min="9742" max="9984" width="8" style="1"/>
    <col min="9985" max="9985" width="1.42578125" style="1" customWidth="1"/>
    <col min="9986" max="9986" width="32.42578125" style="1" customWidth="1"/>
    <col min="9987" max="9987" width="17.7109375" style="1" customWidth="1"/>
    <col min="9988" max="9997" width="19" style="1" customWidth="1"/>
    <col min="9998" max="10240" width="8" style="1"/>
    <col min="10241" max="10241" width="1.42578125" style="1" customWidth="1"/>
    <col min="10242" max="10242" width="32.42578125" style="1" customWidth="1"/>
    <col min="10243" max="10243" width="17.7109375" style="1" customWidth="1"/>
    <col min="10244" max="10253" width="19" style="1" customWidth="1"/>
    <col min="10254" max="10496" width="8" style="1"/>
    <col min="10497" max="10497" width="1.42578125" style="1" customWidth="1"/>
    <col min="10498" max="10498" width="32.42578125" style="1" customWidth="1"/>
    <col min="10499" max="10499" width="17.7109375" style="1" customWidth="1"/>
    <col min="10500" max="10509" width="19" style="1" customWidth="1"/>
    <col min="10510" max="10752" width="8" style="1"/>
    <col min="10753" max="10753" width="1.42578125" style="1" customWidth="1"/>
    <col min="10754" max="10754" width="32.42578125" style="1" customWidth="1"/>
    <col min="10755" max="10755" width="17.7109375" style="1" customWidth="1"/>
    <col min="10756" max="10765" width="19" style="1" customWidth="1"/>
    <col min="10766" max="11008" width="8" style="1"/>
    <col min="11009" max="11009" width="1.42578125" style="1" customWidth="1"/>
    <col min="11010" max="11010" width="32.42578125" style="1" customWidth="1"/>
    <col min="11011" max="11011" width="17.7109375" style="1" customWidth="1"/>
    <col min="11012" max="11021" width="19" style="1" customWidth="1"/>
    <col min="11022" max="11264" width="8" style="1"/>
    <col min="11265" max="11265" width="1.42578125" style="1" customWidth="1"/>
    <col min="11266" max="11266" width="32.42578125" style="1" customWidth="1"/>
    <col min="11267" max="11267" width="17.7109375" style="1" customWidth="1"/>
    <col min="11268" max="11277" width="19" style="1" customWidth="1"/>
    <col min="11278" max="11520" width="8" style="1"/>
    <col min="11521" max="11521" width="1.42578125" style="1" customWidth="1"/>
    <col min="11522" max="11522" width="32.42578125" style="1" customWidth="1"/>
    <col min="11523" max="11523" width="17.7109375" style="1" customWidth="1"/>
    <col min="11524" max="11533" width="19" style="1" customWidth="1"/>
    <col min="11534" max="11776" width="8" style="1"/>
    <col min="11777" max="11777" width="1.42578125" style="1" customWidth="1"/>
    <col min="11778" max="11778" width="32.42578125" style="1" customWidth="1"/>
    <col min="11779" max="11779" width="17.7109375" style="1" customWidth="1"/>
    <col min="11780" max="11789" width="19" style="1" customWidth="1"/>
    <col min="11790" max="12032" width="8" style="1"/>
    <col min="12033" max="12033" width="1.42578125" style="1" customWidth="1"/>
    <col min="12034" max="12034" width="32.42578125" style="1" customWidth="1"/>
    <col min="12035" max="12035" width="17.7109375" style="1" customWidth="1"/>
    <col min="12036" max="12045" width="19" style="1" customWidth="1"/>
    <col min="12046" max="12288" width="8" style="1"/>
    <col min="12289" max="12289" width="1.42578125" style="1" customWidth="1"/>
    <col min="12290" max="12290" width="32.42578125" style="1" customWidth="1"/>
    <col min="12291" max="12291" width="17.7109375" style="1" customWidth="1"/>
    <col min="12292" max="12301" width="19" style="1" customWidth="1"/>
    <col min="12302" max="12544" width="8" style="1"/>
    <col min="12545" max="12545" width="1.42578125" style="1" customWidth="1"/>
    <col min="12546" max="12546" width="32.42578125" style="1" customWidth="1"/>
    <col min="12547" max="12547" width="17.7109375" style="1" customWidth="1"/>
    <col min="12548" max="12557" width="19" style="1" customWidth="1"/>
    <col min="12558" max="12800" width="8" style="1"/>
    <col min="12801" max="12801" width="1.42578125" style="1" customWidth="1"/>
    <col min="12802" max="12802" width="32.42578125" style="1" customWidth="1"/>
    <col min="12803" max="12803" width="17.7109375" style="1" customWidth="1"/>
    <col min="12804" max="12813" width="19" style="1" customWidth="1"/>
    <col min="12814" max="13056" width="8" style="1"/>
    <col min="13057" max="13057" width="1.42578125" style="1" customWidth="1"/>
    <col min="13058" max="13058" width="32.42578125" style="1" customWidth="1"/>
    <col min="13059" max="13059" width="17.7109375" style="1" customWidth="1"/>
    <col min="13060" max="13069" width="19" style="1" customWidth="1"/>
    <col min="13070" max="13312" width="8" style="1"/>
    <col min="13313" max="13313" width="1.42578125" style="1" customWidth="1"/>
    <col min="13314" max="13314" width="32.42578125" style="1" customWidth="1"/>
    <col min="13315" max="13315" width="17.7109375" style="1" customWidth="1"/>
    <col min="13316" max="13325" width="19" style="1" customWidth="1"/>
    <col min="13326" max="13568" width="8" style="1"/>
    <col min="13569" max="13569" width="1.42578125" style="1" customWidth="1"/>
    <col min="13570" max="13570" width="32.42578125" style="1" customWidth="1"/>
    <col min="13571" max="13571" width="17.7109375" style="1" customWidth="1"/>
    <col min="13572" max="13581" width="19" style="1" customWidth="1"/>
    <col min="13582" max="13824" width="8" style="1"/>
    <col min="13825" max="13825" width="1.42578125" style="1" customWidth="1"/>
    <col min="13826" max="13826" width="32.42578125" style="1" customWidth="1"/>
    <col min="13827" max="13827" width="17.7109375" style="1" customWidth="1"/>
    <col min="13828" max="13837" width="19" style="1" customWidth="1"/>
    <col min="13838" max="14080" width="8" style="1"/>
    <col min="14081" max="14081" width="1.42578125" style="1" customWidth="1"/>
    <col min="14082" max="14082" width="32.42578125" style="1" customWidth="1"/>
    <col min="14083" max="14083" width="17.7109375" style="1" customWidth="1"/>
    <col min="14084" max="14093" width="19" style="1" customWidth="1"/>
    <col min="14094" max="14336" width="8" style="1"/>
    <col min="14337" max="14337" width="1.42578125" style="1" customWidth="1"/>
    <col min="14338" max="14338" width="32.42578125" style="1" customWidth="1"/>
    <col min="14339" max="14339" width="17.7109375" style="1" customWidth="1"/>
    <col min="14340" max="14349" width="19" style="1" customWidth="1"/>
    <col min="14350" max="14592" width="8" style="1"/>
    <col min="14593" max="14593" width="1.42578125" style="1" customWidth="1"/>
    <col min="14594" max="14594" width="32.42578125" style="1" customWidth="1"/>
    <col min="14595" max="14595" width="17.7109375" style="1" customWidth="1"/>
    <col min="14596" max="14605" width="19" style="1" customWidth="1"/>
    <col min="14606" max="14848" width="8" style="1"/>
    <col min="14849" max="14849" width="1.42578125" style="1" customWidth="1"/>
    <col min="14850" max="14850" width="32.42578125" style="1" customWidth="1"/>
    <col min="14851" max="14851" width="17.7109375" style="1" customWidth="1"/>
    <col min="14852" max="14861" width="19" style="1" customWidth="1"/>
    <col min="14862" max="15104" width="8" style="1"/>
    <col min="15105" max="15105" width="1.42578125" style="1" customWidth="1"/>
    <col min="15106" max="15106" width="32.42578125" style="1" customWidth="1"/>
    <col min="15107" max="15107" width="17.7109375" style="1" customWidth="1"/>
    <col min="15108" max="15117" width="19" style="1" customWidth="1"/>
    <col min="15118" max="15360" width="8" style="1"/>
    <col min="15361" max="15361" width="1.42578125" style="1" customWidth="1"/>
    <col min="15362" max="15362" width="32.42578125" style="1" customWidth="1"/>
    <col min="15363" max="15363" width="17.7109375" style="1" customWidth="1"/>
    <col min="15364" max="15373" width="19" style="1" customWidth="1"/>
    <col min="15374" max="15616" width="8" style="1"/>
    <col min="15617" max="15617" width="1.42578125" style="1" customWidth="1"/>
    <col min="15618" max="15618" width="32.42578125" style="1" customWidth="1"/>
    <col min="15619" max="15619" width="17.7109375" style="1" customWidth="1"/>
    <col min="15620" max="15629" width="19" style="1" customWidth="1"/>
    <col min="15630" max="15872" width="8" style="1"/>
    <col min="15873" max="15873" width="1.42578125" style="1" customWidth="1"/>
    <col min="15874" max="15874" width="32.42578125" style="1" customWidth="1"/>
    <col min="15875" max="15875" width="17.7109375" style="1" customWidth="1"/>
    <col min="15876" max="15885" width="19" style="1" customWidth="1"/>
    <col min="15886" max="16128" width="8" style="1"/>
    <col min="16129" max="16129" width="1.42578125" style="1" customWidth="1"/>
    <col min="16130" max="16130" width="32.42578125" style="1" customWidth="1"/>
    <col min="16131" max="16131" width="17.7109375" style="1" customWidth="1"/>
    <col min="16132" max="16141" width="19" style="1" customWidth="1"/>
    <col min="16142" max="16384" width="8" style="1"/>
  </cols>
  <sheetData>
    <row r="1" spans="2:14" ht="15" customHeight="1" thickBot="1"/>
    <row r="2" spans="2:14" ht="20.100000000000001" customHeight="1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4" ht="20.100000000000001" customHeight="1" thickBot="1">
      <c r="B3" s="29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2:14" ht="20.100000000000001" customHeight="1" thickBot="1"/>
    <row r="5" spans="2:14" ht="43.5" customHeight="1" thickBot="1">
      <c r="B5" s="2" t="s">
        <v>29</v>
      </c>
      <c r="C5" s="3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5" t="s">
        <v>9</v>
      </c>
      <c r="L5" s="6" t="s">
        <v>10</v>
      </c>
    </row>
    <row r="6" spans="2:14" ht="23.25" customHeight="1" thickBot="1">
      <c r="B6" s="7" t="s">
        <v>11</v>
      </c>
      <c r="C6" s="8">
        <f>+'[2]P-IAS'!C8</f>
        <v>703075</v>
      </c>
      <c r="D6" s="8">
        <v>0</v>
      </c>
      <c r="E6" s="8">
        <f>+'[2]P-IAS'!C9</f>
        <v>100372</v>
      </c>
      <c r="F6" s="8">
        <f>+'[2]P-IAS'!C12</f>
        <v>283038</v>
      </c>
      <c r="G6" s="8">
        <v>0</v>
      </c>
      <c r="H6" s="8">
        <f>+'[2]P-IAS'!C10</f>
        <v>514681</v>
      </c>
      <c r="I6" s="8">
        <v>0</v>
      </c>
      <c r="J6" s="8">
        <f>SUM(C6:I6)</f>
        <v>1601166</v>
      </c>
      <c r="K6" s="8">
        <f>+'[2]P-IAS'!C11</f>
        <v>137503</v>
      </c>
      <c r="L6" s="8">
        <f>+J6+K6</f>
        <v>1738669</v>
      </c>
      <c r="M6" s="9"/>
      <c r="N6" s="9"/>
    </row>
    <row r="7" spans="2:14" ht="23.25" customHeight="1" thickBot="1">
      <c r="B7" s="10" t="s">
        <v>12</v>
      </c>
      <c r="C7" s="11"/>
      <c r="D7" s="11"/>
      <c r="E7" s="11"/>
      <c r="F7" s="11"/>
      <c r="G7" s="11"/>
      <c r="H7" s="12"/>
      <c r="I7" s="11"/>
      <c r="J7" s="12">
        <f>SUM(C7:I7)</f>
        <v>0</v>
      </c>
      <c r="K7" s="12"/>
      <c r="L7" s="13">
        <f t="shared" ref="L7:L22" si="0">+J7+K7</f>
        <v>0</v>
      </c>
    </row>
    <row r="8" spans="2:14" ht="23.25" customHeight="1" thickBot="1">
      <c r="B8" s="14" t="s">
        <v>13</v>
      </c>
      <c r="C8" s="11"/>
      <c r="D8" s="11"/>
      <c r="E8" s="11"/>
      <c r="F8" s="12"/>
      <c r="G8" s="11"/>
      <c r="H8" s="12"/>
      <c r="I8" s="11"/>
      <c r="J8" s="12">
        <f t="shared" ref="J8:J22" si="1">SUM(C8:I8)</f>
        <v>0</v>
      </c>
      <c r="K8" s="12"/>
      <c r="L8" s="8">
        <f t="shared" si="0"/>
        <v>0</v>
      </c>
    </row>
    <row r="9" spans="2:14" ht="23.25" customHeight="1" thickBot="1">
      <c r="B9" s="14" t="s">
        <v>14</v>
      </c>
      <c r="C9" s="11"/>
      <c r="D9" s="11"/>
      <c r="E9" s="11"/>
      <c r="F9" s="12">
        <v>0</v>
      </c>
      <c r="G9" s="11"/>
      <c r="H9" s="12">
        <v>0</v>
      </c>
      <c r="I9" s="11"/>
      <c r="J9" s="12">
        <f t="shared" si="1"/>
        <v>0</v>
      </c>
      <c r="K9" s="12"/>
      <c r="L9" s="8">
        <f t="shared" si="0"/>
        <v>0</v>
      </c>
    </row>
    <row r="10" spans="2:14" ht="23.25" customHeight="1" thickBot="1">
      <c r="B10" s="14" t="s">
        <v>15</v>
      </c>
      <c r="C10" s="11"/>
      <c r="D10" s="11"/>
      <c r="E10" s="11"/>
      <c r="F10" s="12">
        <v>0</v>
      </c>
      <c r="G10" s="11"/>
      <c r="H10" s="12">
        <v>0</v>
      </c>
      <c r="I10" s="11"/>
      <c r="J10" s="12">
        <f t="shared" si="1"/>
        <v>0</v>
      </c>
      <c r="K10" s="12"/>
      <c r="L10" s="8">
        <f t="shared" si="0"/>
        <v>0</v>
      </c>
    </row>
    <row r="11" spans="2:14" ht="23.25" customHeight="1" thickBot="1">
      <c r="B11" s="14" t="s">
        <v>16</v>
      </c>
      <c r="C11" s="11"/>
      <c r="D11" s="11"/>
      <c r="E11" s="11"/>
      <c r="F11" s="11"/>
      <c r="G11" s="11"/>
      <c r="H11" s="12"/>
      <c r="I11" s="11"/>
      <c r="J11" s="12">
        <f t="shared" si="1"/>
        <v>0</v>
      </c>
      <c r="K11" s="12"/>
      <c r="L11" s="8">
        <f t="shared" si="0"/>
        <v>0</v>
      </c>
    </row>
    <row r="12" spans="2:14" ht="23.25" customHeight="1" thickBot="1">
      <c r="B12" s="14" t="s">
        <v>17</v>
      </c>
      <c r="C12" s="11"/>
      <c r="D12" s="11"/>
      <c r="E12" s="11"/>
      <c r="F12" s="11"/>
      <c r="G12" s="11"/>
      <c r="H12" s="12"/>
      <c r="I12" s="11"/>
      <c r="J12" s="12">
        <f t="shared" si="1"/>
        <v>0</v>
      </c>
      <c r="K12" s="12"/>
      <c r="L12" s="8">
        <f t="shared" si="0"/>
        <v>0</v>
      </c>
    </row>
    <row r="13" spans="2:14" ht="23.25" customHeight="1" thickBot="1">
      <c r="B13" s="14" t="s">
        <v>18</v>
      </c>
      <c r="C13" s="11"/>
      <c r="D13" s="11"/>
      <c r="E13" s="11"/>
      <c r="F13" s="11"/>
      <c r="G13" s="11"/>
      <c r="H13" s="12"/>
      <c r="I13" s="11"/>
      <c r="J13" s="12">
        <f t="shared" si="1"/>
        <v>0</v>
      </c>
      <c r="K13" s="12"/>
      <c r="L13" s="8">
        <f t="shared" si="0"/>
        <v>0</v>
      </c>
    </row>
    <row r="14" spans="2:14" ht="23.25" customHeight="1" thickBot="1">
      <c r="B14" s="14" t="s">
        <v>19</v>
      </c>
      <c r="C14" s="11"/>
      <c r="D14" s="11"/>
      <c r="E14" s="11"/>
      <c r="F14" s="11"/>
      <c r="G14" s="11"/>
      <c r="H14" s="12"/>
      <c r="I14" s="11"/>
      <c r="J14" s="12">
        <f t="shared" si="1"/>
        <v>0</v>
      </c>
      <c r="K14" s="12"/>
      <c r="L14" s="8">
        <f t="shared" si="0"/>
        <v>0</v>
      </c>
    </row>
    <row r="15" spans="2:14" ht="23.25" customHeight="1" thickBot="1">
      <c r="B15" s="14" t="s">
        <v>20</v>
      </c>
      <c r="C15" s="11"/>
      <c r="D15" s="11"/>
      <c r="E15" s="11"/>
      <c r="F15" s="11"/>
      <c r="G15" s="11"/>
      <c r="H15" s="12">
        <v>92985</v>
      </c>
      <c r="I15" s="11"/>
      <c r="J15" s="12">
        <f t="shared" si="1"/>
        <v>92985</v>
      </c>
      <c r="K15" s="12">
        <v>-1201</v>
      </c>
      <c r="L15" s="8">
        <f t="shared" si="0"/>
        <v>91784</v>
      </c>
    </row>
    <row r="16" spans="2:14" ht="23.25" customHeight="1" thickBot="1">
      <c r="B16" s="14" t="s">
        <v>21</v>
      </c>
      <c r="C16" s="11"/>
      <c r="D16" s="11"/>
      <c r="E16" s="11"/>
      <c r="F16" s="11"/>
      <c r="G16" s="11"/>
      <c r="H16" s="12">
        <v>0</v>
      </c>
      <c r="I16" s="11"/>
      <c r="J16" s="12">
        <f t="shared" si="1"/>
        <v>0</v>
      </c>
      <c r="K16" s="12">
        <v>0</v>
      </c>
      <c r="L16" s="8">
        <f t="shared" si="0"/>
        <v>0</v>
      </c>
    </row>
    <row r="17" spans="2:14" ht="23.25" customHeight="1" thickBot="1">
      <c r="B17" s="14" t="s">
        <v>22</v>
      </c>
      <c r="C17" s="11"/>
      <c r="D17" s="11"/>
      <c r="E17" s="11"/>
      <c r="F17" s="11"/>
      <c r="G17" s="11"/>
      <c r="H17" s="12"/>
      <c r="I17" s="11"/>
      <c r="J17" s="12">
        <f t="shared" si="1"/>
        <v>0</v>
      </c>
      <c r="K17" s="12"/>
      <c r="L17" s="8">
        <f t="shared" si="0"/>
        <v>0</v>
      </c>
    </row>
    <row r="18" spans="2:14" ht="23.25" customHeight="1" thickBot="1">
      <c r="B18" s="14" t="s">
        <v>23</v>
      </c>
      <c r="C18" s="11"/>
      <c r="D18" s="11"/>
      <c r="E18" s="11"/>
      <c r="F18" s="11"/>
      <c r="G18" s="11"/>
      <c r="H18" s="12">
        <v>-70190</v>
      </c>
      <c r="I18" s="11"/>
      <c r="J18" s="12">
        <f t="shared" si="1"/>
        <v>-70190</v>
      </c>
      <c r="K18" s="12"/>
      <c r="L18" s="8">
        <f t="shared" si="0"/>
        <v>-70190</v>
      </c>
    </row>
    <row r="19" spans="2:14" ht="23.25" customHeight="1" thickBot="1">
      <c r="B19" s="14" t="s">
        <v>24</v>
      </c>
      <c r="C19" s="11"/>
      <c r="D19" s="11"/>
      <c r="E19" s="12">
        <f>5920</f>
        <v>5920</v>
      </c>
      <c r="F19" s="11"/>
      <c r="G19" s="11"/>
      <c r="H19" s="12">
        <f>-6555</f>
        <v>-6555</v>
      </c>
      <c r="I19" s="11"/>
      <c r="J19" s="12">
        <f t="shared" si="1"/>
        <v>-635</v>
      </c>
      <c r="K19" s="12">
        <v>119</v>
      </c>
      <c r="L19" s="8">
        <f t="shared" si="0"/>
        <v>-516</v>
      </c>
    </row>
    <row r="20" spans="2:14" ht="23.25" customHeight="1" thickBot="1">
      <c r="B20" s="14" t="s">
        <v>25</v>
      </c>
      <c r="C20" s="11"/>
      <c r="D20" s="11"/>
      <c r="E20" s="11"/>
      <c r="F20" s="11"/>
      <c r="G20" s="11"/>
      <c r="H20" s="12"/>
      <c r="I20" s="11"/>
      <c r="J20" s="12">
        <f t="shared" si="1"/>
        <v>0</v>
      </c>
      <c r="K20" s="12">
        <v>0</v>
      </c>
      <c r="L20" s="8">
        <f t="shared" si="0"/>
        <v>0</v>
      </c>
    </row>
    <row r="21" spans="2:14" ht="23.25" customHeight="1" thickBot="1">
      <c r="B21" s="14" t="s">
        <v>26</v>
      </c>
      <c r="C21" s="11"/>
      <c r="D21" s="11"/>
      <c r="E21" s="11"/>
      <c r="F21" s="11"/>
      <c r="G21" s="11"/>
      <c r="H21" s="12"/>
      <c r="I21" s="11"/>
      <c r="J21" s="12">
        <f t="shared" si="1"/>
        <v>0</v>
      </c>
      <c r="K21" s="12"/>
      <c r="L21" s="8">
        <f t="shared" si="0"/>
        <v>0</v>
      </c>
    </row>
    <row r="22" spans="2:14" ht="23.25" customHeight="1" thickBot="1">
      <c r="B22" s="15" t="s">
        <v>27</v>
      </c>
      <c r="C22" s="12">
        <v>0</v>
      </c>
      <c r="D22" s="11"/>
      <c r="E22" s="11">
        <v>123</v>
      </c>
      <c r="F22" s="12">
        <v>0</v>
      </c>
      <c r="G22" s="11"/>
      <c r="H22" s="12">
        <v>1445</v>
      </c>
      <c r="I22" s="11"/>
      <c r="J22" s="12">
        <f t="shared" si="1"/>
        <v>1568</v>
      </c>
      <c r="K22" s="12">
        <v>227</v>
      </c>
      <c r="L22" s="8">
        <f t="shared" si="0"/>
        <v>1795</v>
      </c>
    </row>
    <row r="23" spans="2:14" ht="23.25" customHeight="1" thickBot="1">
      <c r="B23" s="7" t="s">
        <v>28</v>
      </c>
      <c r="C23" s="8">
        <f t="shared" ref="C23:L23" si="2">SUM(C6:C22)</f>
        <v>703075</v>
      </c>
      <c r="D23" s="8">
        <f t="shared" si="2"/>
        <v>0</v>
      </c>
      <c r="E23" s="8">
        <f t="shared" si="2"/>
        <v>106415</v>
      </c>
      <c r="F23" s="8">
        <f t="shared" si="2"/>
        <v>283038</v>
      </c>
      <c r="G23" s="8">
        <f t="shared" si="2"/>
        <v>0</v>
      </c>
      <c r="H23" s="8">
        <f t="shared" si="2"/>
        <v>532366</v>
      </c>
      <c r="I23" s="20">
        <f t="shared" si="2"/>
        <v>0</v>
      </c>
      <c r="J23" s="21">
        <f t="shared" si="2"/>
        <v>1624894</v>
      </c>
      <c r="K23" s="8">
        <f t="shared" si="2"/>
        <v>136648</v>
      </c>
      <c r="L23" s="8">
        <f t="shared" si="2"/>
        <v>1761542</v>
      </c>
      <c r="M23" s="9"/>
      <c r="N23" s="9"/>
    </row>
    <row r="24" spans="2:14" ht="20.100000000000001" customHeight="1">
      <c r="C24" s="9"/>
      <c r="E24" s="9"/>
      <c r="F24" s="9"/>
      <c r="H24" s="9"/>
      <c r="J24" s="18"/>
      <c r="K24" s="9"/>
      <c r="L24" s="9"/>
    </row>
    <row r="25" spans="2:14" ht="20.100000000000001" customHeight="1">
      <c r="E25" s="22"/>
      <c r="F25" s="22"/>
      <c r="G25" s="23"/>
      <c r="H25" s="22"/>
      <c r="I25" s="23"/>
      <c r="J25" s="19"/>
      <c r="K25" s="22"/>
      <c r="L25" s="22"/>
    </row>
    <row r="26" spans="2:14" ht="20.100000000000001" customHeight="1">
      <c r="E26" s="23"/>
      <c r="F26" s="23"/>
      <c r="G26" s="23"/>
      <c r="H26" s="23"/>
      <c r="I26" s="23"/>
      <c r="J26" s="23"/>
      <c r="K26" s="23"/>
      <c r="L26" s="23"/>
    </row>
    <row r="27" spans="2:14" ht="20.100000000000001" customHeight="1">
      <c r="E27" s="23"/>
      <c r="F27" s="23"/>
      <c r="G27" s="23"/>
      <c r="H27" s="22"/>
      <c r="I27" s="23"/>
      <c r="J27" s="23"/>
      <c r="K27" s="23"/>
      <c r="L27" s="23"/>
    </row>
    <row r="28" spans="2:14" ht="20.100000000000001" customHeight="1">
      <c r="E28" s="23"/>
      <c r="F28" s="23"/>
      <c r="G28" s="23"/>
      <c r="H28" s="23"/>
      <c r="I28" s="23"/>
      <c r="J28" s="23"/>
      <c r="K28" s="23"/>
      <c r="L28" s="23"/>
    </row>
    <row r="29" spans="2:14" s="16" customFormat="1" ht="15" customHeight="1">
      <c r="C29" s="24"/>
      <c r="D29" s="17"/>
      <c r="E29" s="24"/>
      <c r="F29" s="17"/>
      <c r="G29" s="17"/>
      <c r="H29" s="24"/>
      <c r="I29" s="24"/>
      <c r="J29" s="24"/>
      <c r="K29" s="17"/>
      <c r="L29" s="17"/>
    </row>
    <row r="30" spans="2:14" s="16" customFormat="1" ht="22.5" customHeight="1">
      <c r="C30" s="25"/>
      <c r="D30" s="17"/>
      <c r="E30" s="17"/>
      <c r="F30" s="17"/>
      <c r="G30" s="17"/>
      <c r="H30" s="17"/>
      <c r="I30" s="17"/>
      <c r="J30" s="17"/>
      <c r="K30" s="17"/>
      <c r="L30" s="17"/>
    </row>
    <row r="31" spans="2:14" s="16" customFormat="1" ht="15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4" s="16" customFormat="1" ht="24.75" customHeight="1">
      <c r="C32" s="25"/>
      <c r="D32" s="17"/>
      <c r="E32" s="17"/>
      <c r="F32" s="17"/>
      <c r="G32" s="17"/>
      <c r="H32" s="17"/>
      <c r="I32" s="17"/>
      <c r="J32" s="17"/>
      <c r="K32" s="17"/>
      <c r="L32" s="17"/>
    </row>
    <row r="33" spans="3:12" s="16" customFormat="1" ht="23.25" customHeight="1"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3:12" s="16" customFormat="1" ht="15" customHeight="1">
      <c r="D34" s="17"/>
      <c r="E34" s="17"/>
      <c r="F34" s="17"/>
      <c r="G34" s="17"/>
      <c r="H34" s="17"/>
      <c r="I34" s="17"/>
      <c r="J34" s="17"/>
      <c r="K34" s="17"/>
      <c r="L34" s="17"/>
    </row>
  </sheetData>
  <mergeCells count="1">
    <mergeCell ref="B2:L3"/>
  </mergeCells>
  <pageMargins left="0.31" right="0.5" top="0.984251969" bottom="0.984251969" header="0.4921259845" footer="0.4921259845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VK-IAS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2010-08-21T08:24:17Z</dcterms:modified>
</cp:coreProperties>
</file>